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発注書" state="visible" r:id="rId4"/>
  </sheets>
  <definedNames>
    <definedName name="_xlnm.Print_Area" localSheetId="0">'発注書'!$A1:$E25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<sst xmlns="http://schemas.openxmlformats.org/spreadsheetml/2006/main" count="30" uniqueCount="30">
  <si>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発注書</t>
  </si>
  <si>
    <t>発注書番号</t>
  </si>
  <si>
    <t>PO-0042</t>
  </si>
  <si>
    <t>発行日</t>
  </si>
  <si>
    <t>2026年10月16日</t>
  </si>
  <si>
    <t>納期</t>
  </si>
  <si>
    <t>2026年11月15日</t>
  </si>
  <si>
    <t>発注者</t>
  </si>
  <si>
    <t>発注先</t>
  </si>
  <si>
    <t>みなとデザイン室</t>
  </si>
  <si>
    <t>かえで紙業</t>
  </si>
  <si>
    <t>税: 331012239350000</t>
  </si>
  <si>
    <t>税: 310012239350000</t>
  </si>
  <si>
    <t>品目</t>
  </si>
  <si>
    <t>数量</t>
  </si>
  <si>
    <t>単位</t>
  </si>
  <si>
    <t>単価</t>
  </si>
  <si>
    <t>金額 (JPY)</t>
  </si>
  <si>
    <t>コピー用紙 A4（80 g/m²）</t>
  </si>
  <si>
    <t>連</t>
  </si>
  <si>
    <t>トナーカートリッジ 85A</t>
  </si>
  <si>
    <t/>
  </si>
  <si>
    <t>小計</t>
  </si>
  <si>
    <t>税</t>
  </si>
  <si>
    <t>発注金額合計</t>
  </si>
  <si>
    <t>納品先住所</t>
  </si>
  <si>
    <t>みなとデザイン室 2階</t>
  </si>
  <si>
    <t>港区海岸通り 14</t>
  </si>
  <si>
    <t>備考</t>
  </si>
  <si>
    <t>本発注の内容と納品日をご確認のうえ、ご返信ください。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</si>
</sst>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97500</v>
      </c>
      <c r="E12" s="9">
        <f>ROUND(B12*D12,0)</f>
        <v>19500000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1335000</v>
      </c>
      <c r="E13" s="13">
        <f>ROUND(B13*D13,0)</f>
        <v>13350000</v>
      </c>
    </row>
    <row r="15" spans="4:5" x14ac:dyDescent="0.25">
      <c r="D15" s="14" t="s">
        <v>22</v>
      </c>
      <c r="E15" s="9">
        <f>SUM(E12:E13)</f>
        <v>32850000</v>
      </c>
    </row>
    <row r="16" spans="3:5" x14ac:dyDescent="0.25">
      <c r="C16" s="15">
        <v>0</v>
      </c>
      <c r="D16" s="14" t="s">
        <v>23</v>
      </c>
      <c r="E16" s="9">
        <f>ROUND((E15)*C16,0)</f>
        <v>0</v>
      </c>
    </row>
    <row r="17" spans="4:5" x14ac:dyDescent="0.25">
      <c r="D17" s="16" t="s">
        <v>24</v>
      </c>
      <c r="E17" s="17">
        <f>E15+E16</f>
        <v>32850000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発注書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